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<sst xmlns="http://schemas.openxmlformats.org/spreadsheetml/2006/main" count="10" uniqueCount="10">
  <si>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重庆市武隆区隆江城市建设有限公司挂网招租房屋明细表</t>
  </si>
  <si>
    <t>序号</t>
  </si>
  <si>
    <t>项目名称</t>
  </si>
  <si>
    <t>地址</t>
  </si>
  <si>
    <t>用途</t>
  </si>
  <si>
    <t>拟出租面积㎡</t>
  </si>
  <si>
    <t>月租金单价（元/㎡）</t>
  </si>
  <si>
    <t>起租时间（月）</t>
  </si>
  <si>
    <t>小计
（年/元）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</si>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</sst>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0_);[Red]\(0.00\)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76" fontId="1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-&#35745;&#31639;&#36807;&#31243;&#65288;&#24066;&#22330;&#27861;&#65289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-房地产评估计算表"/>
      <sheetName val="1-1房屋汇总表"/>
      <sheetName val="1-房屋汇总表"/>
      <sheetName val="2-土地汇总表"/>
      <sheetName val="房屋修正"/>
      <sheetName val="土地修正"/>
      <sheetName val="市场法-场地"/>
      <sheetName val="商业（建设西路）"/>
      <sheetName val="住宅（建设西路）"/>
      <sheetName val="商业（海事处建设大楼）"/>
      <sheetName val="商业（芙蓉路32号）"/>
      <sheetName val="商业（芙蓉西路30号）"/>
      <sheetName val="商业（油房沟）"/>
      <sheetName val="商业（公安局人民广场负层）"/>
      <sheetName val="住宅（建设中路）"/>
      <sheetName val="商业（老干部局）"/>
      <sheetName val="商业（原民政局门面）"/>
      <sheetName val="商业（芙蓉西路）"/>
      <sheetName val="市场法-商业（建设西路7号）单价20元"/>
      <sheetName val="商业（火炉镇）"/>
      <sheetName val="市场法-商业（芙蓉西路38元）"/>
      <sheetName val="市场法-商业（白笋溪27）"/>
      <sheetName val="市场法-商业（土坎按合同内租金）"/>
      <sheetName val="市场法-门面（海事处4间门面）"/>
      <sheetName val="市场法-海事处滨江路"/>
      <sheetName val="市场法-党校公寓（丽龙酒店）"/>
      <sheetName val="区委办门面修正"/>
      <sheetName val="市场法1"/>
    </sheetNames>
    <sheetDataSet>
      <sheetData sheetId="0">
        <row r="6">
          <cell r="C6" t="str">
            <v>海事处建设路大楼</v>
          </cell>
          <cell r="D6" t="str">
            <v>武隆区凤山街道南滨路498号附7号、8号</v>
          </cell>
        </row>
        <row r="6">
          <cell r="I6" t="str">
            <v>商业</v>
          </cell>
        </row>
        <row r="6">
          <cell r="L6">
            <v>47.22</v>
          </cell>
        </row>
        <row r="6">
          <cell r="AB6">
            <v>80</v>
          </cell>
        </row>
        <row r="7">
          <cell r="C7" t="str">
            <v>区农业农村委建设西路门面</v>
          </cell>
          <cell r="D7" t="str">
            <v>凤山街道建设西路20号附1号</v>
          </cell>
        </row>
        <row r="7">
          <cell r="I7" t="str">
            <v>商业</v>
          </cell>
        </row>
        <row r="7">
          <cell r="L7">
            <v>43.6</v>
          </cell>
        </row>
        <row r="7">
          <cell r="AB7">
            <v>20</v>
          </cell>
        </row>
        <row r="8">
          <cell r="C8" t="str">
            <v>区农业农村委建设西路</v>
          </cell>
          <cell r="D8" t="str">
            <v>凤山街道建设西路20号三楼</v>
          </cell>
        </row>
        <row r="8">
          <cell r="I8" t="str">
            <v>住宅</v>
          </cell>
        </row>
        <row r="8">
          <cell r="L8">
            <v>226.45</v>
          </cell>
        </row>
        <row r="8">
          <cell r="AB8">
            <v>8</v>
          </cell>
        </row>
        <row r="10">
          <cell r="C10" t="str">
            <v>区住房保障服务中心人民广场油房沟菜市场门面（11间）</v>
          </cell>
          <cell r="D10" t="str">
            <v>凤山街道建设中路142号1号</v>
          </cell>
        </row>
        <row r="10">
          <cell r="I10" t="str">
            <v>商业</v>
          </cell>
        </row>
        <row r="10">
          <cell r="L10">
            <v>34</v>
          </cell>
        </row>
        <row r="10">
          <cell r="AB10">
            <v>20</v>
          </cell>
        </row>
        <row r="11">
          <cell r="C11" t="str">
            <v>区住房保障服务中心人民广场油房沟菜市场门面（11间）</v>
          </cell>
          <cell r="D11" t="str">
            <v>凤山街道建设中路142号2号</v>
          </cell>
        </row>
        <row r="11">
          <cell r="I11" t="str">
            <v>商业</v>
          </cell>
        </row>
        <row r="11">
          <cell r="L11">
            <v>43</v>
          </cell>
        </row>
        <row r="11">
          <cell r="AB11">
            <v>20</v>
          </cell>
        </row>
        <row r="12">
          <cell r="C12" t="str">
            <v>区住房保障服务中心人民广场油房沟菜市场门面（11间）</v>
          </cell>
          <cell r="D12" t="str">
            <v>凤山街道建设中路142号3号</v>
          </cell>
        </row>
        <row r="12">
          <cell r="I12" t="str">
            <v>商业</v>
          </cell>
        </row>
        <row r="12">
          <cell r="L12">
            <v>43</v>
          </cell>
        </row>
        <row r="12">
          <cell r="AB12">
            <v>20</v>
          </cell>
        </row>
        <row r="13">
          <cell r="C13" t="str">
            <v>区住房保障服务中心人民广场油房沟菜市场门面（11间）</v>
          </cell>
          <cell r="D13" t="str">
            <v>凤山街道建设中路142号4号</v>
          </cell>
        </row>
        <row r="13">
          <cell r="I13" t="str">
            <v>商业</v>
          </cell>
        </row>
        <row r="13">
          <cell r="L13">
            <v>43</v>
          </cell>
        </row>
        <row r="13">
          <cell r="AB13">
            <v>20</v>
          </cell>
        </row>
        <row r="14">
          <cell r="C14" t="str">
            <v>区住房保障服务中心人民广场油房沟菜市场门面（11间）</v>
          </cell>
          <cell r="D14" t="str">
            <v>凤山街道建设中路142号5号</v>
          </cell>
        </row>
        <row r="14">
          <cell r="I14" t="str">
            <v>商业</v>
          </cell>
        </row>
        <row r="14">
          <cell r="L14">
            <v>43</v>
          </cell>
        </row>
        <row r="14">
          <cell r="AB14">
            <v>20</v>
          </cell>
        </row>
        <row r="15">
          <cell r="C15" t="str">
            <v>区住房保障服务中心人民广场油房沟菜市场门面（11间）</v>
          </cell>
          <cell r="D15" t="str">
            <v>凤山街道建设中路142号6号</v>
          </cell>
        </row>
        <row r="15">
          <cell r="I15" t="str">
            <v>商业</v>
          </cell>
        </row>
        <row r="15">
          <cell r="L15">
            <v>43</v>
          </cell>
        </row>
        <row r="15">
          <cell r="AB15">
            <v>20</v>
          </cell>
        </row>
        <row r="16">
          <cell r="C16" t="str">
            <v>区住房保障服务中心人民广场油房沟菜市场门面（11间）</v>
          </cell>
          <cell r="D16" t="str">
            <v>凤山街道建设中路142号11号</v>
          </cell>
        </row>
        <row r="16">
          <cell r="I16" t="str">
            <v>商业</v>
          </cell>
        </row>
        <row r="16">
          <cell r="L16">
            <v>43</v>
          </cell>
        </row>
        <row r="16">
          <cell r="AB16">
            <v>20</v>
          </cell>
        </row>
        <row r="17">
          <cell r="C17" t="str">
            <v>公安局人民广场负二层</v>
          </cell>
          <cell r="D17" t="str">
            <v>凤山街道建设中路人民广场负二楼（34、35、36、37）号</v>
          </cell>
        </row>
        <row r="17">
          <cell r="I17" t="str">
            <v>住宅/办公</v>
          </cell>
        </row>
        <row r="17">
          <cell r="L17">
            <v>142</v>
          </cell>
        </row>
        <row r="17">
          <cell r="AB17">
            <v>10</v>
          </cell>
        </row>
        <row r="18">
          <cell r="C18" t="str">
            <v>海事处建设路大楼</v>
          </cell>
          <cell r="D18" t="str">
            <v>武隆区凤山街道建设中路85号1-2</v>
          </cell>
        </row>
        <row r="18">
          <cell r="I18" t="str">
            <v>住宅</v>
          </cell>
        </row>
        <row r="18">
          <cell r="L18">
            <v>72.31</v>
          </cell>
        </row>
        <row r="18">
          <cell r="AB18">
            <v>4</v>
          </cell>
        </row>
        <row r="19">
          <cell r="C19" t="str">
            <v>老干部局</v>
          </cell>
          <cell r="D19" t="str">
            <v>芙蓉街道芙蓉西路72号附12号，原巷口镇仙女路78号</v>
          </cell>
        </row>
        <row r="19">
          <cell r="I19" t="str">
            <v>商业</v>
          </cell>
        </row>
        <row r="19">
          <cell r="L19">
            <v>18.55</v>
          </cell>
        </row>
        <row r="19">
          <cell r="AB19">
            <v>21</v>
          </cell>
        </row>
        <row r="20">
          <cell r="C20" t="str">
            <v>原民政局办公楼2层门面</v>
          </cell>
          <cell r="D20" t="str">
            <v>武隆区芙蓉街道芙蓉中路60号2-6</v>
          </cell>
        </row>
        <row r="20">
          <cell r="I20" t="str">
            <v>商业</v>
          </cell>
        </row>
        <row r="20">
          <cell r="L20">
            <v>20.6</v>
          </cell>
        </row>
        <row r="20">
          <cell r="AB20">
            <v>80</v>
          </cell>
        </row>
        <row r="21">
          <cell r="C21" t="str">
            <v>原民政局办公楼2层门面</v>
          </cell>
          <cell r="D21" t="str">
            <v>武隆区芙蓉街道芙蓉中路60号2-7</v>
          </cell>
        </row>
        <row r="21">
          <cell r="I21" t="str">
            <v>商业</v>
          </cell>
        </row>
        <row r="21">
          <cell r="L21">
            <v>20.6</v>
          </cell>
        </row>
        <row r="21">
          <cell r="AB21">
            <v>80</v>
          </cell>
        </row>
        <row r="22">
          <cell r="C22" t="str">
            <v>原民政局办公楼2层门面</v>
          </cell>
          <cell r="D22" t="str">
            <v>武隆区芙蓉街道芙蓉中路60号2-8、2-9</v>
          </cell>
        </row>
        <row r="22">
          <cell r="I22" t="str">
            <v>商业</v>
          </cell>
        </row>
        <row r="22">
          <cell r="L22">
            <v>64.2</v>
          </cell>
        </row>
        <row r="22">
          <cell r="AB22">
            <v>80</v>
          </cell>
        </row>
        <row r="23">
          <cell r="C23" t="str">
            <v>芙蓉街道办事处</v>
          </cell>
          <cell r="D23" t="str">
            <v>武隆县巷口镇芙蓉路32号附12号</v>
          </cell>
        </row>
        <row r="23">
          <cell r="I23" t="str">
            <v>商业</v>
          </cell>
        </row>
        <row r="23">
          <cell r="L23">
            <v>31.5</v>
          </cell>
        </row>
        <row r="27">
          <cell r="C27" t="str">
            <v>火炉镇门面1号</v>
          </cell>
          <cell r="D27" t="str">
            <v>武隆区火炉镇</v>
          </cell>
        </row>
        <row r="27">
          <cell r="I27" t="str">
            <v>商业</v>
          </cell>
        </row>
        <row r="27">
          <cell r="L27">
            <v>60</v>
          </cell>
        </row>
        <row r="28">
          <cell r="C28" t="str">
            <v>火炉镇门面2号</v>
          </cell>
          <cell r="D28" t="str">
            <v>武隆区火炉镇</v>
          </cell>
        </row>
        <row r="28">
          <cell r="I28" t="str">
            <v>商业</v>
          </cell>
        </row>
        <row r="28">
          <cell r="L28">
            <v>60</v>
          </cell>
        </row>
        <row r="29">
          <cell r="C29" t="str">
            <v>火炉镇门面3号</v>
          </cell>
          <cell r="D29" t="str">
            <v>武隆区火炉镇</v>
          </cell>
        </row>
        <row r="29">
          <cell r="I29" t="str">
            <v>商业</v>
          </cell>
        </row>
        <row r="29">
          <cell r="L29">
            <v>60</v>
          </cell>
        </row>
        <row r="30">
          <cell r="C30" t="str">
            <v>火炉镇门面4号</v>
          </cell>
          <cell r="D30" t="str">
            <v>武隆区火炉镇</v>
          </cell>
        </row>
        <row r="30">
          <cell r="I30" t="str">
            <v>商业</v>
          </cell>
        </row>
        <row r="30">
          <cell r="L30">
            <v>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H1"/>
    </sheetView>
  </sheetViews>
  <sheetFormatPr defaultColWidth="9" defaultRowHeight="13.5"/>
  <cols>
    <col min="1" max="1" width="6.75" style="1" customWidth="1"/>
    <col min="2" max="2" width="27.625" style="4" customWidth="1"/>
    <col min="3" max="3" width="28.5" style="4" customWidth="1"/>
    <col min="4" max="4" width="15" style="4" customWidth="1"/>
    <col min="5" max="5" width="11.625" style="1" customWidth="1"/>
    <col min="6" max="6" width="11.375" style="5" customWidth="1"/>
    <col min="7" max="7" width="10.125" style="5" customWidth="1"/>
    <col min="8" max="8" width="11.75" style="6" customWidth="1"/>
    <col min="9" max="9" width="14.1083333333333" style="1" customWidth="1"/>
    <col min="10" max="16384" width="9" style="1"/>
  </cols>
  <sheetData>
    <row r="1" s="1" customFormat="1" ht="20.25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57" customHeight="1" spans="1:8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8" t="s">
        <v>8</v>
      </c>
    </row>
    <row r="3" s="3" customFormat="1" ht="28" customHeight="1" spans="1:9">
      <c r="A3" s="11">
        <v>1</v>
      </c>
      <c r="B3" s="11" t="str">
        <f>'[1]0-房地产评估计算表'!C6</f>
        <v>海事处建设路大楼</v>
      </c>
      <c r="C3" s="11" t="str">
        <f>'[1]0-房地产评估计算表'!D6</f>
        <v>武隆区凤山街道南滨路498号附7号、8号</v>
      </c>
      <c r="D3" s="12" t="str">
        <f>'[1]0-房地产评估计算表'!I6</f>
        <v>商业</v>
      </c>
      <c r="E3" s="13">
        <f>'[1]0-房地产评估计算表'!L6</f>
        <v>47.22</v>
      </c>
      <c r="F3" s="14">
        <f>'[1]0-房地产评估计算表'!AB6</f>
        <v>80</v>
      </c>
      <c r="G3" s="14">
        <v>12</v>
      </c>
      <c r="H3" s="11">
        <f>E3*F3*G3</f>
        <v>45331.2</v>
      </c>
      <c r="I3" s="19"/>
    </row>
    <row r="4" s="3" customFormat="1" ht="28" customHeight="1" spans="1:9">
      <c r="A4" s="11">
        <v>2</v>
      </c>
      <c r="B4" s="11" t="str">
        <f>'[1]0-房地产评估计算表'!C7</f>
        <v>区农业农村委建设西路门面</v>
      </c>
      <c r="C4" s="11" t="str">
        <f>'[1]0-房地产评估计算表'!D7</f>
        <v>凤山街道建设西路20号附1号</v>
      </c>
      <c r="D4" s="12" t="str">
        <f>'[1]0-房地产评估计算表'!I7</f>
        <v>商业</v>
      </c>
      <c r="E4" s="13">
        <f>'[1]0-房地产评估计算表'!L7</f>
        <v>43.6</v>
      </c>
      <c r="F4" s="14">
        <f>'[1]0-房地产评估计算表'!AB7</f>
        <v>20</v>
      </c>
      <c r="G4" s="14">
        <v>12</v>
      </c>
      <c r="H4" s="11">
        <f>E4*F4*G4</f>
        <v>10464</v>
      </c>
      <c r="I4" s="19"/>
    </row>
    <row r="5" s="3" customFormat="1" ht="28" customHeight="1" spans="1:9">
      <c r="A5" s="11">
        <v>3</v>
      </c>
      <c r="B5" s="11" t="str">
        <f>'[1]0-房地产评估计算表'!C8</f>
        <v>区农业农村委建设西路</v>
      </c>
      <c r="C5" s="11" t="str">
        <f>'[1]0-房地产评估计算表'!D8</f>
        <v>凤山街道建设西路20号三楼</v>
      </c>
      <c r="D5" s="12" t="str">
        <f>'[1]0-房地产评估计算表'!I8</f>
        <v>住宅</v>
      </c>
      <c r="E5" s="13">
        <f>'[1]0-房地产评估计算表'!L8</f>
        <v>226.45</v>
      </c>
      <c r="F5" s="14">
        <f>'[1]0-房地产评估计算表'!AB8</f>
        <v>8</v>
      </c>
      <c r="G5" s="14">
        <v>12</v>
      </c>
      <c r="H5" s="11">
        <f>E5*F5*G5</f>
        <v>21739.2</v>
      </c>
      <c r="I5" s="19"/>
    </row>
    <row r="6" s="3" customFormat="1" ht="28" customHeight="1" spans="1:9">
      <c r="A6" s="11">
        <v>4</v>
      </c>
      <c r="B6" s="11" t="str">
        <f>'[1]0-房地产评估计算表'!C10</f>
        <v>区住房保障服务中心人民广场油房沟菜市场门面（11间）</v>
      </c>
      <c r="C6" s="11" t="str">
        <f>'[1]0-房地产评估计算表'!D10</f>
        <v>凤山街道建设中路142号1号</v>
      </c>
      <c r="D6" s="12" t="str">
        <f>'[1]0-房地产评估计算表'!I10</f>
        <v>商业</v>
      </c>
      <c r="E6" s="13">
        <f>'[1]0-房地产评估计算表'!L10</f>
        <v>34</v>
      </c>
      <c r="F6" s="14">
        <f>'[1]0-房地产评估计算表'!AB10</f>
        <v>20</v>
      </c>
      <c r="G6" s="14">
        <v>12</v>
      </c>
      <c r="H6" s="11">
        <f t="shared" ref="H6:H26" si="0">E6*F6*G6</f>
        <v>8160</v>
      </c>
      <c r="I6" s="19"/>
    </row>
    <row r="7" s="3" customFormat="1" ht="28" customHeight="1" spans="1:9">
      <c r="A7" s="11">
        <v>5</v>
      </c>
      <c r="B7" s="11" t="str">
        <f>'[1]0-房地产评估计算表'!C11</f>
        <v>区住房保障服务中心人民广场油房沟菜市场门面（11间）</v>
      </c>
      <c r="C7" s="11" t="str">
        <f>'[1]0-房地产评估计算表'!D11</f>
        <v>凤山街道建设中路142号2号</v>
      </c>
      <c r="D7" s="12" t="str">
        <f>'[1]0-房地产评估计算表'!I11</f>
        <v>商业</v>
      </c>
      <c r="E7" s="13">
        <f>'[1]0-房地产评估计算表'!L11</f>
        <v>43</v>
      </c>
      <c r="F7" s="14">
        <f>'[1]0-房地产评估计算表'!AB11</f>
        <v>20</v>
      </c>
      <c r="G7" s="14">
        <v>12</v>
      </c>
      <c r="H7" s="11">
        <f t="shared" si="0"/>
        <v>10320</v>
      </c>
      <c r="I7" s="19"/>
    </row>
    <row r="8" s="3" customFormat="1" ht="28" customHeight="1" spans="1:9">
      <c r="A8" s="11">
        <v>6</v>
      </c>
      <c r="B8" s="11" t="str">
        <f>'[1]0-房地产评估计算表'!C12</f>
        <v>区住房保障服务中心人民广场油房沟菜市场门面（11间）</v>
      </c>
      <c r="C8" s="11" t="str">
        <f>'[1]0-房地产评估计算表'!D12</f>
        <v>凤山街道建设中路142号3号</v>
      </c>
      <c r="D8" s="12" t="str">
        <f>'[1]0-房地产评估计算表'!I12</f>
        <v>商业</v>
      </c>
      <c r="E8" s="13">
        <f>'[1]0-房地产评估计算表'!L12</f>
        <v>43</v>
      </c>
      <c r="F8" s="14">
        <f>'[1]0-房地产评估计算表'!AB12</f>
        <v>20</v>
      </c>
      <c r="G8" s="14">
        <v>12</v>
      </c>
      <c r="H8" s="11">
        <f t="shared" si="0"/>
        <v>10320</v>
      </c>
      <c r="I8" s="19"/>
    </row>
    <row r="9" s="3" customFormat="1" ht="28" customHeight="1" spans="1:9">
      <c r="A9" s="11">
        <v>7</v>
      </c>
      <c r="B9" s="11" t="str">
        <f>'[1]0-房地产评估计算表'!C13</f>
        <v>区住房保障服务中心人民广场油房沟菜市场门面（11间）</v>
      </c>
      <c r="C9" s="11" t="str">
        <f>'[1]0-房地产评估计算表'!D13</f>
        <v>凤山街道建设中路142号4号</v>
      </c>
      <c r="D9" s="12" t="str">
        <f>'[1]0-房地产评估计算表'!I13</f>
        <v>商业</v>
      </c>
      <c r="E9" s="13">
        <f>'[1]0-房地产评估计算表'!L13</f>
        <v>43</v>
      </c>
      <c r="F9" s="14">
        <f>'[1]0-房地产评估计算表'!AB13</f>
        <v>20</v>
      </c>
      <c r="G9" s="14">
        <v>12</v>
      </c>
      <c r="H9" s="11">
        <f t="shared" si="0"/>
        <v>10320</v>
      </c>
      <c r="I9" s="19"/>
    </row>
    <row r="10" s="3" customFormat="1" ht="28" customHeight="1" spans="1:9">
      <c r="A10" s="11">
        <v>8</v>
      </c>
      <c r="B10" s="11" t="str">
        <f>'[1]0-房地产评估计算表'!C14</f>
        <v>区住房保障服务中心人民广场油房沟菜市场门面（11间）</v>
      </c>
      <c r="C10" s="11" t="str">
        <f>'[1]0-房地产评估计算表'!D14</f>
        <v>凤山街道建设中路142号5号</v>
      </c>
      <c r="D10" s="12" t="str">
        <f>'[1]0-房地产评估计算表'!I14</f>
        <v>商业</v>
      </c>
      <c r="E10" s="13">
        <f>'[1]0-房地产评估计算表'!L14</f>
        <v>43</v>
      </c>
      <c r="F10" s="14">
        <f>'[1]0-房地产评估计算表'!AB14</f>
        <v>20</v>
      </c>
      <c r="G10" s="14">
        <v>12</v>
      </c>
      <c r="H10" s="11">
        <f t="shared" si="0"/>
        <v>10320</v>
      </c>
      <c r="I10" s="19"/>
    </row>
    <row r="11" s="3" customFormat="1" ht="28" customHeight="1" spans="1:9">
      <c r="A11" s="11">
        <v>9</v>
      </c>
      <c r="B11" s="11" t="str">
        <f>'[1]0-房地产评估计算表'!C15</f>
        <v>区住房保障服务中心人民广场油房沟菜市场门面（11间）</v>
      </c>
      <c r="C11" s="11" t="str">
        <f>'[1]0-房地产评估计算表'!D15</f>
        <v>凤山街道建设中路142号6号</v>
      </c>
      <c r="D11" s="12" t="str">
        <f>'[1]0-房地产评估计算表'!I15</f>
        <v>商业</v>
      </c>
      <c r="E11" s="13">
        <f>'[1]0-房地产评估计算表'!L15</f>
        <v>43</v>
      </c>
      <c r="F11" s="14">
        <f>'[1]0-房地产评估计算表'!AB15</f>
        <v>20</v>
      </c>
      <c r="G11" s="14">
        <v>12</v>
      </c>
      <c r="H11" s="11">
        <f t="shared" si="0"/>
        <v>10320</v>
      </c>
      <c r="I11" s="19"/>
    </row>
    <row r="12" s="3" customFormat="1" ht="28" customHeight="1" spans="1:9">
      <c r="A12" s="11">
        <v>10</v>
      </c>
      <c r="B12" s="11" t="str">
        <f>'[1]0-房地产评估计算表'!C16</f>
        <v>区住房保障服务中心人民广场油房沟菜市场门面（11间）</v>
      </c>
      <c r="C12" s="11" t="str">
        <f>'[1]0-房地产评估计算表'!D16</f>
        <v>凤山街道建设中路142号11号</v>
      </c>
      <c r="D12" s="12" t="str">
        <f>'[1]0-房地产评估计算表'!I16</f>
        <v>商业</v>
      </c>
      <c r="E12" s="13">
        <f>'[1]0-房地产评估计算表'!L16</f>
        <v>43</v>
      </c>
      <c r="F12" s="14">
        <f>'[1]0-房地产评估计算表'!AB16</f>
        <v>20</v>
      </c>
      <c r="G12" s="14">
        <v>12</v>
      </c>
      <c r="H12" s="11">
        <f t="shared" si="0"/>
        <v>10320</v>
      </c>
      <c r="I12" s="19"/>
    </row>
    <row r="13" s="3" customFormat="1" ht="28" customHeight="1" spans="1:9">
      <c r="A13" s="11">
        <v>11</v>
      </c>
      <c r="B13" s="11" t="str">
        <f>'[1]0-房地产评估计算表'!C17</f>
        <v>公安局人民广场负二层</v>
      </c>
      <c r="C13" s="11" t="str">
        <f>'[1]0-房地产评估计算表'!D17</f>
        <v>凤山街道建设中路人民广场负二楼（34、35、36、37）号</v>
      </c>
      <c r="D13" s="12" t="str">
        <f>'[1]0-房地产评估计算表'!I17</f>
        <v>住宅/办公</v>
      </c>
      <c r="E13" s="13">
        <f>'[1]0-房地产评估计算表'!L17</f>
        <v>142</v>
      </c>
      <c r="F13" s="14">
        <f>'[1]0-房地产评估计算表'!AB17</f>
        <v>10</v>
      </c>
      <c r="G13" s="14">
        <v>12</v>
      </c>
      <c r="H13" s="11">
        <f t="shared" si="0"/>
        <v>17040</v>
      </c>
      <c r="I13" s="19"/>
    </row>
    <row r="14" s="3" customFormat="1" ht="28" customHeight="1" spans="1:9">
      <c r="A14" s="11">
        <v>12</v>
      </c>
      <c r="B14" s="11" t="str">
        <f>'[1]0-房地产评估计算表'!C18</f>
        <v>海事处建设路大楼</v>
      </c>
      <c r="C14" s="11" t="str">
        <f>'[1]0-房地产评估计算表'!D18</f>
        <v>武隆区凤山街道建设中路85号1-2</v>
      </c>
      <c r="D14" s="12" t="str">
        <f>'[1]0-房地产评估计算表'!I18</f>
        <v>住宅</v>
      </c>
      <c r="E14" s="13">
        <f>'[1]0-房地产评估计算表'!L18</f>
        <v>72.31</v>
      </c>
      <c r="F14" s="14">
        <f>'[1]0-房地产评估计算表'!AB18</f>
        <v>4</v>
      </c>
      <c r="G14" s="14">
        <v>12</v>
      </c>
      <c r="H14" s="11">
        <f t="shared" si="0"/>
        <v>3470.88</v>
      </c>
      <c r="I14" s="19"/>
    </row>
    <row r="15" s="3" customFormat="1" ht="28" customHeight="1" spans="1:9">
      <c r="A15" s="11">
        <v>13</v>
      </c>
      <c r="B15" s="11" t="str">
        <f>'[1]0-房地产评估计算表'!C19</f>
        <v>老干部局</v>
      </c>
      <c r="C15" s="11" t="str">
        <f>'[1]0-房地产评估计算表'!D19</f>
        <v>芙蓉街道芙蓉西路72号附12号，原巷口镇仙女路78号</v>
      </c>
      <c r="D15" s="12" t="str">
        <f>'[1]0-房地产评估计算表'!I19</f>
        <v>商业</v>
      </c>
      <c r="E15" s="13">
        <f>'[1]0-房地产评估计算表'!L19</f>
        <v>18.55</v>
      </c>
      <c r="F15" s="14">
        <f>'[1]0-房地产评估计算表'!AB19</f>
        <v>21</v>
      </c>
      <c r="G15" s="14">
        <v>12</v>
      </c>
      <c r="H15" s="11">
        <f t="shared" si="0"/>
        <v>4674.6</v>
      </c>
      <c r="I15" s="19"/>
    </row>
    <row r="16" s="3" customFormat="1" ht="28" customHeight="1" spans="1:9">
      <c r="A16" s="11">
        <v>14</v>
      </c>
      <c r="B16" s="11" t="str">
        <f>'[1]0-房地产评估计算表'!C20</f>
        <v>原民政局办公楼2层门面</v>
      </c>
      <c r="C16" s="11" t="str">
        <f>'[1]0-房地产评估计算表'!D20</f>
        <v>武隆区芙蓉街道芙蓉中路60号2-6</v>
      </c>
      <c r="D16" s="12" t="str">
        <f>'[1]0-房地产评估计算表'!I20</f>
        <v>商业</v>
      </c>
      <c r="E16" s="13">
        <f>'[1]0-房地产评估计算表'!L20</f>
        <v>20.6</v>
      </c>
      <c r="F16" s="14">
        <f>'[1]0-房地产评估计算表'!AB20</f>
        <v>80</v>
      </c>
      <c r="G16" s="14">
        <v>12</v>
      </c>
      <c r="H16" s="11">
        <f t="shared" si="0"/>
        <v>19776</v>
      </c>
      <c r="I16" s="19"/>
    </row>
    <row r="17" s="3" customFormat="1" ht="28" customHeight="1" spans="1:9">
      <c r="A17" s="11">
        <v>15</v>
      </c>
      <c r="B17" s="11" t="str">
        <f>'[1]0-房地产评估计算表'!C21</f>
        <v>原民政局办公楼2层门面</v>
      </c>
      <c r="C17" s="11" t="str">
        <f>'[1]0-房地产评估计算表'!D21</f>
        <v>武隆区芙蓉街道芙蓉中路60号2-7</v>
      </c>
      <c r="D17" s="12" t="str">
        <f>'[1]0-房地产评估计算表'!I21</f>
        <v>商业</v>
      </c>
      <c r="E17" s="13">
        <f>'[1]0-房地产评估计算表'!L21</f>
        <v>20.6</v>
      </c>
      <c r="F17" s="14">
        <f>'[1]0-房地产评估计算表'!AB21</f>
        <v>80</v>
      </c>
      <c r="G17" s="14">
        <v>12</v>
      </c>
      <c r="H17" s="11">
        <f t="shared" si="0"/>
        <v>19776</v>
      </c>
      <c r="I17" s="19"/>
    </row>
    <row r="18" s="3" customFormat="1" ht="28" customHeight="1" spans="1:9">
      <c r="A18" s="11">
        <v>16</v>
      </c>
      <c r="B18" s="11" t="str">
        <f>'[1]0-房地产评估计算表'!C22</f>
        <v>原民政局办公楼2层门面</v>
      </c>
      <c r="C18" s="11" t="str">
        <f>'[1]0-房地产评估计算表'!D22</f>
        <v>武隆区芙蓉街道芙蓉中路60号2-8、2-9</v>
      </c>
      <c r="D18" s="12" t="str">
        <f>'[1]0-房地产评估计算表'!I22</f>
        <v>商业</v>
      </c>
      <c r="E18" s="13">
        <f>'[1]0-房地产评估计算表'!L22</f>
        <v>64.2</v>
      </c>
      <c r="F18" s="14">
        <f>'[1]0-房地产评估计算表'!AB22</f>
        <v>80</v>
      </c>
      <c r="G18" s="14">
        <v>12</v>
      </c>
      <c r="H18" s="11">
        <f t="shared" si="0"/>
        <v>61632</v>
      </c>
      <c r="I18" s="19"/>
    </row>
    <row r="19" s="3" customFormat="1" ht="28" customHeight="1" spans="1:9">
      <c r="A19" s="11">
        <v>17</v>
      </c>
      <c r="B19" s="11" t="str">
        <f>'[1]0-房地产评估计算表'!C23</f>
        <v>芙蓉街道办事处</v>
      </c>
      <c r="C19" s="11" t="str">
        <f>'[1]0-房地产评估计算表'!D23</f>
        <v>武隆县巷口镇芙蓉路32号附12号</v>
      </c>
      <c r="D19" s="12" t="str">
        <f>'[1]0-房地产评估计算表'!I23</f>
        <v>商业</v>
      </c>
      <c r="E19" s="13">
        <f>'[1]0-房地产评估计算表'!L23</f>
        <v>31.5</v>
      </c>
      <c r="F19" s="14">
        <v>50</v>
      </c>
      <c r="G19" s="14">
        <v>12</v>
      </c>
      <c r="H19" s="11">
        <f t="shared" si="0"/>
        <v>18900</v>
      </c>
      <c r="I19" s="19"/>
    </row>
    <row r="20" s="3" customFormat="1" ht="28" customHeight="1" spans="1:9">
      <c r="A20" s="11">
        <v>18</v>
      </c>
      <c r="B20" s="11" t="str">
        <f>'[1]0-房地产评估计算表'!C27</f>
        <v>火炉镇门面1号</v>
      </c>
      <c r="C20" s="11" t="str">
        <f>'[1]0-房地产评估计算表'!D27</f>
        <v>武隆区火炉镇</v>
      </c>
      <c r="D20" s="12" t="str">
        <f>'[1]0-房地产评估计算表'!I27</f>
        <v>商业</v>
      </c>
      <c r="E20" s="13">
        <f>'[1]0-房地产评估计算表'!L27</f>
        <v>60</v>
      </c>
      <c r="F20" s="14">
        <v>3</v>
      </c>
      <c r="G20" s="14">
        <v>12</v>
      </c>
      <c r="H20" s="11">
        <f t="shared" si="0"/>
        <v>2160</v>
      </c>
      <c r="I20" s="19"/>
    </row>
    <row r="21" s="3" customFormat="1" ht="28" customHeight="1" spans="1:9">
      <c r="A21" s="11">
        <v>19</v>
      </c>
      <c r="B21" s="11" t="str">
        <f>'[1]0-房地产评估计算表'!C28</f>
        <v>火炉镇门面2号</v>
      </c>
      <c r="C21" s="11" t="str">
        <f>'[1]0-房地产评估计算表'!D28</f>
        <v>武隆区火炉镇</v>
      </c>
      <c r="D21" s="12" t="str">
        <f>'[1]0-房地产评估计算表'!I28</f>
        <v>商业</v>
      </c>
      <c r="E21" s="13">
        <f>'[1]0-房地产评估计算表'!L28</f>
        <v>60</v>
      </c>
      <c r="F21" s="14">
        <v>3</v>
      </c>
      <c r="G21" s="14">
        <v>12</v>
      </c>
      <c r="H21" s="11">
        <f t="shared" si="0"/>
        <v>2160</v>
      </c>
      <c r="I21" s="19"/>
    </row>
    <row r="22" s="3" customFormat="1" ht="28" customHeight="1" spans="1:9">
      <c r="A22" s="11">
        <v>20</v>
      </c>
      <c r="B22" s="11" t="str">
        <f>'[1]0-房地产评估计算表'!C29</f>
        <v>火炉镇门面3号</v>
      </c>
      <c r="C22" s="11" t="str">
        <f>'[1]0-房地产评估计算表'!D29</f>
        <v>武隆区火炉镇</v>
      </c>
      <c r="D22" s="12" t="str">
        <f>'[1]0-房地产评估计算表'!I29</f>
        <v>商业</v>
      </c>
      <c r="E22" s="13">
        <f>'[1]0-房地产评估计算表'!L29</f>
        <v>60</v>
      </c>
      <c r="F22" s="14">
        <v>3</v>
      </c>
      <c r="G22" s="14">
        <v>12</v>
      </c>
      <c r="H22" s="11">
        <f t="shared" si="0"/>
        <v>2160</v>
      </c>
      <c r="I22" s="19"/>
    </row>
    <row r="23" s="3" customFormat="1" ht="28" customHeight="1" spans="1:9">
      <c r="A23" s="11">
        <v>21</v>
      </c>
      <c r="B23" s="11" t="str">
        <f>'[1]0-房地产评估计算表'!C30</f>
        <v>火炉镇门面4号</v>
      </c>
      <c r="C23" s="11" t="str">
        <f>'[1]0-房地产评估计算表'!D30</f>
        <v>武隆区火炉镇</v>
      </c>
      <c r="D23" s="12" t="str">
        <f>'[1]0-房地产评估计算表'!I30</f>
        <v>商业</v>
      </c>
      <c r="E23" s="13">
        <f>'[1]0-房地产评估计算表'!L30</f>
        <v>60</v>
      </c>
      <c r="F23" s="14">
        <v>3</v>
      </c>
      <c r="G23" s="14">
        <v>12</v>
      </c>
      <c r="H23" s="11">
        <f t="shared" si="0"/>
        <v>2160</v>
      </c>
      <c r="I23" s="19"/>
    </row>
    <row r="24" s="3" customFormat="1" ht="28" customHeight="1" spans="1:9">
      <c r="A24" s="11"/>
      <c r="B24" s="11" t="s">
        <v>9</v>
      </c>
      <c r="C24" s="11"/>
      <c r="D24" s="11"/>
      <c r="E24" s="15"/>
      <c r="F24" s="16"/>
      <c r="G24" s="16"/>
      <c r="H24" s="11">
        <f>SUM(H3:H23)</f>
        <v>301523.88</v>
      </c>
      <c r="I24" s="20"/>
    </row>
    <row r="25" spans="1:9">
      <c r="A25" s="17"/>
      <c r="B25" s="6"/>
      <c r="C25" s="6"/>
      <c r="D25" s="6"/>
      <c r="E25" s="17"/>
      <c r="F25" s="18"/>
      <c r="G25" s="18"/>
      <c r="I25" s="17"/>
    </row>
    <row r="26" spans="1:9">
      <c r="A26" s="17"/>
      <c r="B26" s="6"/>
      <c r="C26" s="6"/>
      <c r="D26" s="6"/>
      <c r="E26" s="17"/>
      <c r="F26" s="18"/>
      <c r="G26" s="18"/>
      <c r="I26" s="17"/>
    </row>
    <row r="27" spans="1:9">
      <c r="A27" s="17"/>
      <c r="B27" s="6"/>
      <c r="C27" s="6"/>
      <c r="D27" s="6"/>
      <c r="E27" s="17"/>
      <c r="F27" s="18"/>
      <c r="G27" s="18"/>
      <c r="I27" s="17"/>
    </row>
    <row r="28" spans="1:9">
      <c r="A28" s="17"/>
      <c r="B28" s="6"/>
      <c r="C28" s="6"/>
      <c r="D28" s="6"/>
      <c r="E28" s="17"/>
      <c r="F28" s="18"/>
      <c r="G28" s="18"/>
      <c r="I28" s="17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彭妹琳</dc:creator>
  <cp:lastModifiedBy>安芙蓉</cp:lastModifiedBy>
  <dcterms:created xsi:type="dcterms:W3CDTF">2015-06-05T18:19:00Z</dcterms:created>
  <dcterms:modified xsi:type="dcterms:W3CDTF">2025-02-12T06:11:52Z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EAB62AD993B541B2A2B8E5C53574D340_12</vt:lpwstr>
  </property>
</Properties>
</file>